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кова 10-3" sheetId="1" r:id="rId1"/>
  </sheets>
  <definedNames/>
  <calcPr fullCalcOnLoad="1"/>
</workbook>
</file>

<file path=xl/sharedStrings.xml><?xml version="1.0" encoding="utf-8"?>
<sst xmlns="http://schemas.openxmlformats.org/spreadsheetml/2006/main" count="182" uniqueCount="121">
  <si>
    <t>Приложение к п.п.7.6.</t>
  </si>
  <si>
    <t>о выполненных работах и списании материалов в жилом доме:Волкова 10/3</t>
  </si>
  <si>
    <t xml:space="preserve"> 2018 год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</si>
  <si>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</si>
  <si>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</si>
  <si>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</si>
  <si>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</si>
  <si>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</si>
  <si>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</si>
  <si>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</si>
  <si>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</si>
  <si>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 2018 года</t>
  </si>
  <si>
    <t>в феврале  2018 года</t>
  </si>
  <si>
    <t>Замена аварийного участка н.р.г.в по тех подполью (под 2)</t>
  </si>
  <si>
    <t>Муфта д 63</t>
  </si>
  <si>
    <t>шт</t>
  </si>
  <si>
    <t>Угол 63 L 90</t>
  </si>
  <si>
    <t>Ремонт аварийного участка н.р.с.о по тех подполью под кв 111</t>
  </si>
  <si>
    <t>Контрогайка чуг Ду 20</t>
  </si>
  <si>
    <t>Муфта ст 20</t>
  </si>
  <si>
    <t>Итого материалы</t>
  </si>
  <si>
    <t>в марте  2018 года</t>
  </si>
  <si>
    <t>Установка модемов,передающих данные с УУТЭ</t>
  </si>
  <si>
    <t>Адаптер сотовой связи АССВ-0,30(КИП)</t>
  </si>
  <si>
    <t>Внешняя антенна для АССБ (КИП)</t>
  </si>
  <si>
    <t>Источник вторичного питания 1524 (КИП)</t>
  </si>
  <si>
    <t>Дюбель-гвоздь 6/40</t>
  </si>
  <si>
    <t>Самрез Д 25*3,5</t>
  </si>
  <si>
    <t>DIN-рейка 200 мм оц ИЭК (КИП)</t>
  </si>
  <si>
    <t>Провод ПВС 2*1,0 бел(КИП)</t>
  </si>
  <si>
    <t>м</t>
  </si>
  <si>
    <t>Замена перегоревших электроламп МОП (под 1-4)</t>
  </si>
  <si>
    <t>Лампа светодиод 11,0 Вт</t>
  </si>
  <si>
    <t>Замена аварийного стояка п/сушителя в кв 39 с выходом в тех подполье L=4 м.п.</t>
  </si>
  <si>
    <t>Труба PN 20 Ду 25 стекл</t>
  </si>
  <si>
    <t>Муфта с метал вн/р 25*3/4"</t>
  </si>
  <si>
    <t>Угол 25 L 45</t>
  </si>
  <si>
    <t>Угол 25 L 90</t>
  </si>
  <si>
    <t>в апреле  2018 года</t>
  </si>
  <si>
    <t>Побелка деревьев на придомовой территории (ф 50-80)см,выс 1,2м</t>
  </si>
  <si>
    <t xml:space="preserve">Известь паста </t>
  </si>
  <si>
    <t>кг/м2</t>
  </si>
  <si>
    <t>17/44,74</t>
  </si>
  <si>
    <t>чел/час</t>
  </si>
  <si>
    <t>итого материалы</t>
  </si>
  <si>
    <t>итого трудозатраты</t>
  </si>
  <si>
    <t>всего</t>
  </si>
  <si>
    <t>в мае  2018 года</t>
  </si>
  <si>
    <t>Замена шаровых кранов вт/п ( п №№ 1,3)</t>
  </si>
  <si>
    <t>Кран шаровый Г/Г рычаг Ду 15</t>
  </si>
  <si>
    <t>Кран шаровый Г/Г рычаг Ду 20</t>
  </si>
  <si>
    <t xml:space="preserve">итого </t>
  </si>
  <si>
    <t>в июне  2018 года</t>
  </si>
  <si>
    <t>Замена затворов на УУТЭ 1 подъезд 4 шт</t>
  </si>
  <si>
    <t>Затвор   Ду100Ру16чуг</t>
  </si>
  <si>
    <t>Замена кранов в РУ на стояках  г.в.с   2,3,4 подъезд 5 шт</t>
  </si>
  <si>
    <t>Кран шаров. вн./вн 3/4"</t>
  </si>
  <si>
    <t>Итого</t>
  </si>
  <si>
    <t>в июле  2018 года</t>
  </si>
  <si>
    <t>Оборуд.ИТП измер.приборами под.2,3</t>
  </si>
  <si>
    <t>Манометр  МПа 0-0,6</t>
  </si>
  <si>
    <t>Удлинитель 1/2"*15мм ник</t>
  </si>
  <si>
    <t>Изготовление дверейвых.на кровлю</t>
  </si>
  <si>
    <t>Петля гаражная с шаром 20*110</t>
  </si>
  <si>
    <t>Круг  отрез .230*2,0</t>
  </si>
  <si>
    <t xml:space="preserve">Круг   355*3,2 </t>
  </si>
  <si>
    <t xml:space="preserve">Круг  отрез. 125*1,6 </t>
  </si>
  <si>
    <t>Саморез 51*3,5</t>
  </si>
  <si>
    <t>Полотно д/эл.лобз. 100мм*2,75мм</t>
  </si>
  <si>
    <t>уп</t>
  </si>
  <si>
    <t>в августе  2018 года</t>
  </si>
  <si>
    <t>Установка замков выхода на кровлю 1-4 под.</t>
  </si>
  <si>
    <t>Замок навесной Paladium 305,шт</t>
  </si>
  <si>
    <t>Установка замков выхода на тех.этаж 1-4 под.</t>
  </si>
  <si>
    <t>Замена эл.лампы в т/п</t>
  </si>
  <si>
    <t>Лампа эл. 60 Вт, шт</t>
  </si>
  <si>
    <t>в сентябре  2018 года</t>
  </si>
  <si>
    <t>в октябре  2018 года</t>
  </si>
  <si>
    <t>Замена перегоревших электроламп (под 1-4) 6 шт</t>
  </si>
  <si>
    <t>Лампа эл 60 Вт</t>
  </si>
  <si>
    <t>Замена преобразователя давления на УУТЭ (РУ под 2) 1 шт</t>
  </si>
  <si>
    <t>Преобразователь давления измер ПД100-ДИ 1,6</t>
  </si>
  <si>
    <t>в ноябре  2018 года</t>
  </si>
  <si>
    <t>Изготовление опалубки для проведения работ по ремонту ступеней (под 1-4) L=46 м.п.</t>
  </si>
  <si>
    <t>Саморезы по дереву 3,5*32</t>
  </si>
  <si>
    <t>Ремонт входных ступеней (под 1-4) S=16 м2</t>
  </si>
  <si>
    <t>Круг отрез. 125*1,6</t>
  </si>
  <si>
    <t>Круг отрез. 230*2,5</t>
  </si>
  <si>
    <t>Грунт ПФ-21 серый</t>
  </si>
  <si>
    <t>кг</t>
  </si>
  <si>
    <t>Песок</t>
  </si>
  <si>
    <t>Цемент М-500</t>
  </si>
  <si>
    <t>Уголок 50*50*4</t>
  </si>
  <si>
    <t>Арматура 12</t>
  </si>
  <si>
    <t>Труба 40*40*2</t>
  </si>
  <si>
    <t>Труба 40*25*2</t>
  </si>
  <si>
    <t>Труба 60*40*2</t>
  </si>
  <si>
    <t>Лист риф 3 (1,25*2,5)</t>
  </si>
  <si>
    <t>м2</t>
  </si>
  <si>
    <t>Электроды 3 мм</t>
  </si>
  <si>
    <t>Щебень</t>
  </si>
  <si>
    <t>Уголок 63*63*5</t>
  </si>
  <si>
    <t>Ремонт ступеней с применением бетона V=0,3 м3</t>
  </si>
  <si>
    <t>ФЗП</t>
  </si>
  <si>
    <t>Подготовка к обработке придомовой территории от льда и снега в зимний период (под 1-4)</t>
  </si>
  <si>
    <t>т</t>
  </si>
  <si>
    <t>Соль тех.</t>
  </si>
  <si>
    <t>Замена ввод. кранов ХВС, ГВС кв.49</t>
  </si>
  <si>
    <t>Кран шаров.ValTec</t>
  </si>
  <si>
    <t>Замена электроламп 1 под. Эт.2,7-2 шт</t>
  </si>
  <si>
    <t>Лампа эл. 60Вт</t>
  </si>
  <si>
    <t>Замена уплотнительной прокладки ПРЭМА на УУТЭ ( под.1) 2 шт</t>
  </si>
  <si>
    <t>Прокладка паронит Ду20</t>
  </si>
  <si>
    <t>Гайка М16</t>
  </si>
  <si>
    <t>Замена электроламп 1 под. т\п 2-3п.</t>
  </si>
  <si>
    <t>Лампа эл. 60 Вт</t>
  </si>
  <si>
    <t>Счетчик-расходомер электромагнит. Взлет ЭРСВ440ЛВ</t>
  </si>
  <si>
    <t>в декабре  2018 года</t>
  </si>
  <si>
    <t>Подготовка к обработке территории от льда и снега в зимний период</t>
  </si>
  <si>
    <t>итого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</si>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</sst>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0" borderId="0" applyBorder="0" applyProtection="0">
      <alignment/>
    </xf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26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2" applyNumberFormat="0" applyAlignment="0" applyProtection="0"/>
    <xf numFmtId="0" fontId="35" fillId="34" borderId="3" applyNumberFormat="0" applyAlignment="0" applyProtection="0"/>
    <xf numFmtId="0" fontId="3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0" applyNumberFormat="1" applyFont="1" applyBorder="1" applyAlignment="1">
      <alignment horizontal="left"/>
    </xf>
    <xf numFmtId="0" fontId="11" fillId="0" borderId="0" xfId="39" applyNumberFormat="1" applyFont="1" applyFill="1" applyBorder="1" applyAlignment="1" applyProtection="1">
      <alignment horizontal="center"/>
      <protection/>
    </xf>
    <xf numFmtId="4" fontId="11" fillId="0" borderId="0" xfId="3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11" fillId="0" borderId="11" xfId="0" applyNumberFormat="1" applyFont="1" applyBorder="1" applyAlignment="1">
      <alignment/>
    </xf>
    <xf numFmtId="0" fontId="9" fillId="0" borderId="11" xfId="39" applyNumberFormat="1" applyFont="1" applyFill="1" applyBorder="1" applyAlignment="1" applyProtection="1">
      <alignment/>
      <protection/>
    </xf>
    <xf numFmtId="2" fontId="9" fillId="0" borderId="11" xfId="39" applyNumberFormat="1" applyFont="1" applyFill="1" applyBorder="1" applyAlignment="1" applyProtection="1">
      <alignment horizontal="center"/>
      <protection/>
    </xf>
    <xf numFmtId="4" fontId="11" fillId="0" borderId="11" xfId="39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4" fontId="1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 indent="1"/>
    </xf>
    <xf numFmtId="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left" vertical="top" wrapText="1" indent="1"/>
    </xf>
    <xf numFmtId="0" fontId="0" fillId="40" borderId="11" xfId="0" applyFont="1" applyFill="1" applyBorder="1" applyAlignment="1">
      <alignment horizontal="center"/>
    </xf>
    <xf numFmtId="4" fontId="0" fillId="40" borderId="11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40" borderId="11" xfId="0" applyNumberFormat="1" applyFont="1" applyFill="1" applyBorder="1" applyAlignment="1">
      <alignment horizontal="center" vertical="center" wrapText="1"/>
    </xf>
    <xf numFmtId="2" fontId="0" fillId="40" borderId="11" xfId="0" applyNumberFormat="1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11" xfId="0" applyNumberFormat="1" applyFont="1" applyFill="1" applyBorder="1" applyAlignment="1">
      <alignment horizontal="left" vertical="top" wrapText="1" indent="1"/>
    </xf>
    <xf numFmtId="0" fontId="13" fillId="40" borderId="11" xfId="0" applyFont="1" applyFill="1" applyBorder="1" applyAlignment="1">
      <alignment horizontal="center"/>
    </xf>
    <xf numFmtId="4" fontId="13" fillId="40" borderId="11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horizontal="right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NumberFormat="1" applyFont="1" applyBorder="1" applyAlignment="1">
      <alignment vertical="top"/>
    </xf>
    <xf numFmtId="2" fontId="0" fillId="0" borderId="11" xfId="0" applyNumberFormat="1" applyBorder="1" applyAlignment="1">
      <alignment horizontal="right" vertical="top"/>
    </xf>
    <xf numFmtId="0" fontId="0" fillId="0" borderId="11" xfId="0" applyNumberFormat="1" applyBorder="1" applyAlignment="1">
      <alignment wrapText="1"/>
    </xf>
    <xf numFmtId="0" fontId="12" fillId="0" borderId="11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 horizontal="left" vertical="center" wrapText="1"/>
    </xf>
    <xf numFmtId="2" fontId="12" fillId="0" borderId="11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4" fillId="0" borderId="11" xfId="0" applyNumberFormat="1" applyFont="1" applyBorder="1" applyAlignment="1">
      <alignment horizontal="left" vertical="top" wrapText="1" indent="1"/>
    </xf>
    <xf numFmtId="4" fontId="14" fillId="0" borderId="11" xfId="0" applyNumberFormat="1" applyFont="1" applyBorder="1" applyAlignment="1">
      <alignment horizontal="center"/>
    </xf>
    <xf numFmtId="0" fontId="9" fillId="0" borderId="0" xfId="39" applyNumberFormat="1" applyFont="1" applyFill="1" applyBorder="1" applyAlignment="1" applyProtection="1">
      <alignment horizontal="center" wrapText="1"/>
      <protection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wrapText="1"/>
      <protection/>
    </xf>
    <xf numFmtId="4" fontId="9" fillId="0" borderId="11" xfId="39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C102">
      <selection activeCell="D119" sqref="D119"/>
    </sheetView>
  </sheetViews>
  <sheetFormatPr defaultColWidth="11.57421875" defaultRowHeight="12.75"/>
  <cols>
    <col min="1" max="2" width="0" style="1" hidden="1" customWidth="1"/>
    <col min="3" max="3" width="40.00390625" style="1" customWidth="1"/>
    <col min="4" max="4" width="37.28125" style="1" customWidth="1"/>
    <col min="5" max="6" width="10.7109375" style="2" customWidth="1"/>
    <col min="7" max="7" width="10.421875" style="2" customWidth="1"/>
    <col min="8" max="8" width="13.28125" style="3" customWidth="1"/>
    <col min="9" max="16384" width="11.57421875" style="1" customWidth="1"/>
  </cols>
  <sheetData>
    <row r="1" spans="1:8" s="8" customFormat="1" ht="15">
      <c r="A1" s="4"/>
      <c r="B1" s="4"/>
      <c r="C1" s="5" t="s">
        <v>0</v>
      </c>
      <c r="D1" s="4"/>
      <c r="E1" s="6"/>
      <c r="F1" s="6"/>
      <c r="G1" s="6"/>
      <c r="H1" s="7"/>
    </row>
    <row r="2" spans="1:8" s="8" customFormat="1" ht="15">
      <c r="A2" s="4"/>
      <c r="B2" s="4"/>
      <c r="C2" s="9" t="s">
        <v>1</v>
      </c>
      <c r="D2" s="4"/>
      <c r="E2" s="10"/>
      <c r="F2" s="10"/>
      <c r="G2" s="6"/>
      <c r="H2" s="7"/>
    </row>
    <row r="3" spans="1:8" s="8" customFormat="1" ht="15">
      <c r="A3" s="4"/>
      <c r="B3" s="4"/>
      <c r="C3" s="9" t="s">
        <v>2</v>
      </c>
      <c r="D3" s="4"/>
      <c r="E3" s="6"/>
      <c r="F3" s="6"/>
      <c r="G3" s="6"/>
      <c r="H3" s="7"/>
    </row>
    <row r="4" spans="1:8" ht="12.75" customHeight="1">
      <c r="A4" s="98" t="s">
        <v>3</v>
      </c>
      <c r="B4" s="99" t="s">
        <v>4</v>
      </c>
      <c r="C4" s="100" t="s">
        <v>5</v>
      </c>
      <c r="D4" s="101" t="s">
        <v>6</v>
      </c>
      <c r="E4" s="101" t="s">
        <v>7</v>
      </c>
      <c r="F4" s="100" t="s">
        <v>8</v>
      </c>
      <c r="G4" s="101" t="s">
        <v>9</v>
      </c>
      <c r="H4" s="102" t="s">
        <v>10</v>
      </c>
    </row>
    <row r="5" spans="1:8" ht="24.75" customHeight="1">
      <c r="A5" s="98"/>
      <c r="B5" s="98"/>
      <c r="C5" s="100"/>
      <c r="D5" s="100"/>
      <c r="E5" s="100"/>
      <c r="F5" s="100"/>
      <c r="G5" s="100"/>
      <c r="H5" s="102"/>
    </row>
    <row r="6" spans="1:8" ht="15">
      <c r="A6" s="12"/>
      <c r="B6" s="12"/>
      <c r="C6" s="13" t="s">
        <v>11</v>
      </c>
      <c r="D6" s="14"/>
      <c r="E6" s="11"/>
      <c r="F6" s="15"/>
      <c r="G6" s="15"/>
      <c r="H6" s="16">
        <v>0</v>
      </c>
    </row>
    <row r="7" spans="3:8" ht="14.25">
      <c r="C7" s="17"/>
      <c r="D7" s="18"/>
      <c r="E7" s="18"/>
      <c r="F7" s="18"/>
      <c r="G7" s="18"/>
      <c r="H7" s="19"/>
    </row>
    <row r="8" spans="3:8" ht="15">
      <c r="C8" s="13" t="s">
        <v>12</v>
      </c>
      <c r="D8" s="18"/>
      <c r="E8" s="18"/>
      <c r="F8" s="18"/>
      <c r="G8" s="18"/>
      <c r="H8" s="20">
        <v>0</v>
      </c>
    </row>
    <row r="9" spans="3:8" ht="25.5">
      <c r="C9" s="21" t="s">
        <v>13</v>
      </c>
      <c r="D9" s="18" t="s">
        <v>14</v>
      </c>
      <c r="E9" s="18" t="s">
        <v>15</v>
      </c>
      <c r="F9" s="18">
        <v>36.4</v>
      </c>
      <c r="G9" s="18">
        <v>2</v>
      </c>
      <c r="H9" s="18">
        <v>76.8</v>
      </c>
    </row>
    <row r="10" spans="3:8" ht="14.25">
      <c r="C10" s="18"/>
      <c r="D10" s="18" t="s">
        <v>16</v>
      </c>
      <c r="E10" s="18" t="s">
        <v>15</v>
      </c>
      <c r="F10" s="18">
        <v>76.8</v>
      </c>
      <c r="G10" s="18">
        <v>3</v>
      </c>
      <c r="H10" s="18">
        <v>230.4</v>
      </c>
    </row>
    <row r="11" spans="3:8" ht="25.5">
      <c r="C11" s="21" t="s">
        <v>17</v>
      </c>
      <c r="D11" s="18" t="s">
        <v>18</v>
      </c>
      <c r="E11" s="18" t="s">
        <v>15</v>
      </c>
      <c r="F11" s="18">
        <v>8.85</v>
      </c>
      <c r="G11" s="18">
        <v>1</v>
      </c>
      <c r="H11" s="18">
        <v>8.85</v>
      </c>
    </row>
    <row r="12" spans="3:8" ht="14.25">
      <c r="C12" s="21"/>
      <c r="D12" s="18" t="s">
        <v>19</v>
      </c>
      <c r="E12" s="18" t="s">
        <v>15</v>
      </c>
      <c r="F12" s="18">
        <v>17.11</v>
      </c>
      <c r="G12" s="18">
        <v>2</v>
      </c>
      <c r="H12" s="18">
        <v>34.22</v>
      </c>
    </row>
    <row r="13" spans="3:8" ht="14.25">
      <c r="C13" s="17" t="s">
        <v>20</v>
      </c>
      <c r="D13" s="18"/>
      <c r="E13" s="18"/>
      <c r="F13" s="18"/>
      <c r="G13" s="18"/>
      <c r="H13" s="19">
        <f>SUM(H9:H12)</f>
        <v>350.27</v>
      </c>
    </row>
    <row r="14" spans="3:8" ht="14.25">
      <c r="C14" s="21"/>
      <c r="D14" s="18"/>
      <c r="E14" s="18"/>
      <c r="F14" s="18"/>
      <c r="G14" s="18"/>
      <c r="H14" s="18"/>
    </row>
    <row r="15" spans="3:8" ht="15">
      <c r="C15" s="13" t="s">
        <v>21</v>
      </c>
      <c r="D15" s="22"/>
      <c r="E15" s="23"/>
      <c r="F15" s="23"/>
      <c r="G15" s="23"/>
      <c r="H15" s="24"/>
    </row>
    <row r="16" spans="3:8" ht="33" customHeight="1">
      <c r="C16" s="21" t="s">
        <v>22</v>
      </c>
      <c r="D16" s="18" t="s">
        <v>23</v>
      </c>
      <c r="E16" s="18" t="s">
        <v>15</v>
      </c>
      <c r="F16" s="18">
        <v>8389.8</v>
      </c>
      <c r="G16" s="18">
        <v>1</v>
      </c>
      <c r="H16" s="18">
        <v>8389.8</v>
      </c>
    </row>
    <row r="17" spans="3:8" ht="22.5" customHeight="1">
      <c r="C17" s="18"/>
      <c r="D17" s="18" t="s">
        <v>24</v>
      </c>
      <c r="E17" s="18" t="s">
        <v>15</v>
      </c>
      <c r="F17" s="25">
        <v>896.8</v>
      </c>
      <c r="G17" s="18">
        <v>1</v>
      </c>
      <c r="H17" s="18">
        <v>896.8</v>
      </c>
    </row>
    <row r="18" spans="3:8" ht="30.75" customHeight="1">
      <c r="C18" s="18"/>
      <c r="D18" s="18" t="s">
        <v>25</v>
      </c>
      <c r="E18" s="18" t="s">
        <v>15</v>
      </c>
      <c r="F18" s="18">
        <v>1168.2</v>
      </c>
      <c r="G18" s="18">
        <v>1</v>
      </c>
      <c r="H18" s="18">
        <v>1168.2</v>
      </c>
    </row>
    <row r="19" spans="3:8" ht="22.5" customHeight="1">
      <c r="C19" s="26"/>
      <c r="D19" s="18" t="s">
        <v>26</v>
      </c>
      <c r="E19" s="18" t="s">
        <v>15</v>
      </c>
      <c r="F19" s="18">
        <v>0.8</v>
      </c>
      <c r="G19" s="18">
        <v>10</v>
      </c>
      <c r="H19" s="27">
        <v>8</v>
      </c>
    </row>
    <row r="20" spans="3:8" ht="22.5" customHeight="1">
      <c r="C20" s="26"/>
      <c r="D20" s="18" t="s">
        <v>27</v>
      </c>
      <c r="E20" s="18" t="s">
        <v>15</v>
      </c>
      <c r="F20" s="18">
        <v>0.45</v>
      </c>
      <c r="G20" s="18">
        <v>10</v>
      </c>
      <c r="H20" s="18">
        <v>4.5</v>
      </c>
    </row>
    <row r="21" spans="3:8" ht="22.5" customHeight="1">
      <c r="C21" s="26"/>
      <c r="D21" s="18" t="s">
        <v>28</v>
      </c>
      <c r="E21" s="18" t="s">
        <v>15</v>
      </c>
      <c r="F21" s="25">
        <v>17.6</v>
      </c>
      <c r="G21" s="18">
        <v>1</v>
      </c>
      <c r="H21" s="18">
        <v>17.6</v>
      </c>
    </row>
    <row r="22" spans="3:8" ht="22.5" customHeight="1">
      <c r="C22" s="26"/>
      <c r="D22" s="18" t="s">
        <v>29</v>
      </c>
      <c r="E22" s="18" t="s">
        <v>30</v>
      </c>
      <c r="F22" s="18">
        <v>17.23</v>
      </c>
      <c r="G22" s="18">
        <v>1.5</v>
      </c>
      <c r="H22" s="18">
        <v>28.84</v>
      </c>
    </row>
    <row r="23" spans="3:8" ht="25.5">
      <c r="C23" s="26" t="s">
        <v>31</v>
      </c>
      <c r="D23" s="18" t="s">
        <v>32</v>
      </c>
      <c r="E23" s="18" t="s">
        <v>15</v>
      </c>
      <c r="F23" s="18">
        <v>65.49</v>
      </c>
      <c r="G23" s="18">
        <v>10</v>
      </c>
      <c r="H23" s="18">
        <v>654.9</v>
      </c>
    </row>
    <row r="24" spans="3:8" ht="25.5">
      <c r="C24" s="26" t="s">
        <v>33</v>
      </c>
      <c r="D24" s="18" t="s">
        <v>34</v>
      </c>
      <c r="E24" s="18" t="s">
        <v>30</v>
      </c>
      <c r="F24" s="18">
        <v>54.4</v>
      </c>
      <c r="G24" s="18">
        <v>4</v>
      </c>
      <c r="H24" s="18">
        <v>217.6</v>
      </c>
    </row>
    <row r="25" spans="3:8" ht="14.25">
      <c r="C25" s="26"/>
      <c r="D25" s="18" t="s">
        <v>35</v>
      </c>
      <c r="E25" s="18" t="s">
        <v>15</v>
      </c>
      <c r="F25" s="25">
        <v>44</v>
      </c>
      <c r="G25" s="18">
        <v>2</v>
      </c>
      <c r="H25" s="25">
        <v>88</v>
      </c>
    </row>
    <row r="26" spans="3:8" ht="14.25">
      <c r="C26" s="26"/>
      <c r="D26" s="18" t="s">
        <v>36</v>
      </c>
      <c r="E26" s="18" t="s">
        <v>15</v>
      </c>
      <c r="F26" s="18">
        <v>4.94</v>
      </c>
      <c r="G26" s="18">
        <v>2</v>
      </c>
      <c r="H26" s="18">
        <v>9.88</v>
      </c>
    </row>
    <row r="27" spans="3:8" ht="14.25">
      <c r="C27" s="26"/>
      <c r="D27" s="18" t="s">
        <v>37</v>
      </c>
      <c r="E27" s="18" t="s">
        <v>15</v>
      </c>
      <c r="F27" s="18">
        <v>5.6</v>
      </c>
      <c r="G27" s="18">
        <v>2</v>
      </c>
      <c r="H27" s="18">
        <v>11.2</v>
      </c>
    </row>
    <row r="28" spans="3:8" ht="14.25">
      <c r="C28" s="26"/>
      <c r="D28" s="18"/>
      <c r="E28" s="18"/>
      <c r="F28" s="18"/>
      <c r="G28" s="18"/>
      <c r="H28" s="18"/>
    </row>
    <row r="29" spans="3:8" ht="14.25">
      <c r="C29" s="17" t="s">
        <v>20</v>
      </c>
      <c r="D29" s="18"/>
      <c r="E29" s="18"/>
      <c r="F29" s="18"/>
      <c r="G29" s="18"/>
      <c r="H29" s="19">
        <f>SUM(H16:H28)</f>
        <v>11495.32</v>
      </c>
    </row>
    <row r="30" spans="3:8" ht="14.25">
      <c r="C30" s="22"/>
      <c r="D30" s="22"/>
      <c r="E30" s="23"/>
      <c r="F30" s="23"/>
      <c r="G30" s="23"/>
      <c r="H30" s="24"/>
    </row>
    <row r="31" spans="3:8" ht="15">
      <c r="C31" s="13" t="s">
        <v>38</v>
      </c>
      <c r="D31" s="22"/>
      <c r="E31" s="23"/>
      <c r="F31" s="23"/>
      <c r="G31" s="23"/>
      <c r="H31" s="24"/>
    </row>
    <row r="32" spans="3:8" ht="25.5">
      <c r="C32" s="21" t="s">
        <v>39</v>
      </c>
      <c r="D32" s="28" t="s">
        <v>40</v>
      </c>
      <c r="E32" s="28" t="s">
        <v>41</v>
      </c>
      <c r="F32" s="29">
        <v>10</v>
      </c>
      <c r="G32" s="28" t="s">
        <v>42</v>
      </c>
      <c r="H32" s="30">
        <v>170</v>
      </c>
    </row>
    <row r="33" spans="3:8" ht="14.25">
      <c r="C33" s="31"/>
      <c r="D33" s="28"/>
      <c r="E33" s="28" t="s">
        <v>43</v>
      </c>
      <c r="F33" s="28">
        <v>54.74</v>
      </c>
      <c r="G33" s="28">
        <v>4</v>
      </c>
      <c r="H33" s="30">
        <v>218.96</v>
      </c>
    </row>
    <row r="34" spans="3:8" ht="14.25">
      <c r="C34" s="19" t="s">
        <v>44</v>
      </c>
      <c r="D34" s="28"/>
      <c r="E34" s="28"/>
      <c r="F34" s="28"/>
      <c r="G34" s="28"/>
      <c r="H34" s="32">
        <v>170</v>
      </c>
    </row>
    <row r="35" spans="3:8" ht="14.25">
      <c r="C35" s="19" t="s">
        <v>45</v>
      </c>
      <c r="D35" s="28"/>
      <c r="E35" s="28"/>
      <c r="F35" s="28"/>
      <c r="G35" s="28"/>
      <c r="H35" s="32">
        <v>218.96</v>
      </c>
    </row>
    <row r="36" spans="3:8" ht="14.25">
      <c r="C36" s="19" t="s">
        <v>46</v>
      </c>
      <c r="D36" s="28"/>
      <c r="E36" s="28"/>
      <c r="F36" s="28"/>
      <c r="G36" s="28"/>
      <c r="H36" s="32">
        <v>388.96</v>
      </c>
    </row>
    <row r="37" spans="3:8" ht="14.25">
      <c r="C37" s="22"/>
      <c r="D37" s="22"/>
      <c r="E37" s="23"/>
      <c r="F37" s="23"/>
      <c r="G37" s="23"/>
      <c r="H37" s="24"/>
    </row>
    <row r="38" spans="3:8" ht="15">
      <c r="C38" s="13" t="s">
        <v>47</v>
      </c>
      <c r="D38" s="22"/>
      <c r="E38" s="23"/>
      <c r="F38" s="23"/>
      <c r="G38" s="23"/>
      <c r="H38" s="24"/>
    </row>
    <row r="39" spans="3:8" ht="14.25">
      <c r="C39" s="33" t="s">
        <v>48</v>
      </c>
      <c r="D39" s="28" t="s">
        <v>49</v>
      </c>
      <c r="E39" s="28" t="s">
        <v>15</v>
      </c>
      <c r="F39" s="30">
        <v>86</v>
      </c>
      <c r="G39" s="28">
        <v>4</v>
      </c>
      <c r="H39" s="30">
        <v>344</v>
      </c>
    </row>
    <row r="40" spans="3:8" ht="14.25">
      <c r="C40" s="33"/>
      <c r="D40" s="33" t="s">
        <v>50</v>
      </c>
      <c r="E40" s="34" t="s">
        <v>15</v>
      </c>
      <c r="F40" s="35">
        <v>139</v>
      </c>
      <c r="G40" s="34">
        <v>4</v>
      </c>
      <c r="H40" s="36">
        <v>556</v>
      </c>
    </row>
    <row r="41" spans="3:8" ht="14.25">
      <c r="C41" s="33"/>
      <c r="D41" s="33"/>
      <c r="E41" s="34"/>
      <c r="F41" s="35"/>
      <c r="G41" s="34"/>
      <c r="H41" s="36"/>
    </row>
    <row r="42" spans="3:8" ht="14.25">
      <c r="C42" s="37" t="s">
        <v>51</v>
      </c>
      <c r="D42" s="33"/>
      <c r="E42" s="34"/>
      <c r="F42" s="35"/>
      <c r="G42" s="38"/>
      <c r="H42" s="39">
        <f>SUM(H39:H40)</f>
        <v>900</v>
      </c>
    </row>
    <row r="43" spans="3:8" ht="14.25">
      <c r="C43" s="33"/>
      <c r="D43" s="28"/>
      <c r="E43" s="28"/>
      <c r="F43" s="30"/>
      <c r="G43" s="28"/>
      <c r="H43" s="30"/>
    </row>
    <row r="44" spans="3:8" ht="15">
      <c r="C44" s="13" t="s">
        <v>52</v>
      </c>
      <c r="D44" s="33"/>
      <c r="E44" s="34"/>
      <c r="F44" s="35"/>
      <c r="G44" s="34"/>
      <c r="H44" s="36"/>
    </row>
    <row r="45" spans="3:8" ht="14.25">
      <c r="C45" s="33" t="s">
        <v>53</v>
      </c>
      <c r="D45" s="40" t="s">
        <v>54</v>
      </c>
      <c r="E45" s="28" t="s">
        <v>15</v>
      </c>
      <c r="F45" s="41">
        <v>2969</v>
      </c>
      <c r="G45" s="28">
        <v>4</v>
      </c>
      <c r="H45" s="42">
        <f>F45*G45</f>
        <v>11876</v>
      </c>
    </row>
    <row r="46" spans="3:8" ht="25.5">
      <c r="C46" s="33" t="s">
        <v>55</v>
      </c>
      <c r="D46" s="40" t="s">
        <v>56</v>
      </c>
      <c r="E46" s="34" t="s">
        <v>15</v>
      </c>
      <c r="F46" s="43">
        <v>369.6</v>
      </c>
      <c r="G46" s="34">
        <v>5</v>
      </c>
      <c r="H46" s="42">
        <f>F46*G46</f>
        <v>1848</v>
      </c>
    </row>
    <row r="47" spans="3:8" ht="14.25">
      <c r="C47" s="37" t="s">
        <v>57</v>
      </c>
      <c r="D47" s="44"/>
      <c r="E47" s="28"/>
      <c r="F47" s="45"/>
      <c r="G47" s="28"/>
      <c r="H47" s="46">
        <f>SUM(H45:H46)</f>
        <v>13724</v>
      </c>
    </row>
    <row r="48" spans="3:8" ht="14.25">
      <c r="C48" s="22"/>
      <c r="D48" s="22"/>
      <c r="E48" s="23"/>
      <c r="F48" s="23"/>
      <c r="G48" s="23"/>
      <c r="H48" s="24"/>
    </row>
    <row r="49" spans="3:8" ht="15">
      <c r="C49" s="13" t="s">
        <v>58</v>
      </c>
      <c r="D49" s="22"/>
      <c r="E49" s="23"/>
      <c r="F49" s="23"/>
      <c r="G49" s="23"/>
      <c r="H49" s="24"/>
    </row>
    <row r="50" spans="3:8" ht="14.25">
      <c r="C50" s="47" t="s">
        <v>59</v>
      </c>
      <c r="D50" s="48" t="s">
        <v>60</v>
      </c>
      <c r="E50" s="49" t="s">
        <v>15</v>
      </c>
      <c r="F50" s="50">
        <v>300</v>
      </c>
      <c r="G50" s="51">
        <v>4</v>
      </c>
      <c r="H50" s="52">
        <v>1200</v>
      </c>
    </row>
    <row r="51" spans="3:8" ht="14.25">
      <c r="C51" s="47"/>
      <c r="D51" s="48" t="s">
        <v>61</v>
      </c>
      <c r="E51" s="49" t="s">
        <v>15</v>
      </c>
      <c r="F51" s="50">
        <v>4</v>
      </c>
      <c r="G51" s="51">
        <v>4</v>
      </c>
      <c r="H51" s="52">
        <v>198.4</v>
      </c>
    </row>
    <row r="52" spans="3:8" ht="14.25">
      <c r="C52" s="53"/>
      <c r="D52" s="40"/>
      <c r="E52" s="34"/>
      <c r="F52" s="43"/>
      <c r="G52" s="34"/>
      <c r="H52" s="52"/>
    </row>
    <row r="53" spans="3:8" ht="14.25">
      <c r="C53" s="54" t="s">
        <v>62</v>
      </c>
      <c r="D53" s="48" t="s">
        <v>63</v>
      </c>
      <c r="E53" s="51" t="s">
        <v>15</v>
      </c>
      <c r="F53" s="50">
        <v>80</v>
      </c>
      <c r="G53" s="51">
        <v>8</v>
      </c>
      <c r="H53" s="55">
        <v>640</v>
      </c>
    </row>
    <row r="54" spans="3:8" ht="14.25">
      <c r="C54" s="54"/>
      <c r="D54" s="48" t="s">
        <v>64</v>
      </c>
      <c r="E54" s="51" t="s">
        <v>15</v>
      </c>
      <c r="F54" s="50">
        <v>60.63</v>
      </c>
      <c r="G54" s="51">
        <v>15</v>
      </c>
      <c r="H54" s="55">
        <v>909.45</v>
      </c>
    </row>
    <row r="55" spans="3:8" ht="14.25">
      <c r="C55" s="54"/>
      <c r="D55" s="48" t="s">
        <v>65</v>
      </c>
      <c r="E55" s="51" t="s">
        <v>15</v>
      </c>
      <c r="F55" s="50">
        <v>250</v>
      </c>
      <c r="G55" s="51">
        <v>1</v>
      </c>
      <c r="H55" s="55">
        <v>250</v>
      </c>
    </row>
    <row r="56" spans="3:8" ht="14.25">
      <c r="C56" s="54"/>
      <c r="D56" s="48" t="s">
        <v>66</v>
      </c>
      <c r="E56" s="49" t="s">
        <v>15</v>
      </c>
      <c r="F56" s="50">
        <v>36.25</v>
      </c>
      <c r="G56" s="51">
        <v>4</v>
      </c>
      <c r="H56" s="55">
        <v>145</v>
      </c>
    </row>
    <row r="57" spans="3:8" ht="14.25">
      <c r="C57" s="54"/>
      <c r="D57" s="48" t="s">
        <v>67</v>
      </c>
      <c r="E57" s="49" t="s">
        <v>15</v>
      </c>
      <c r="F57" s="50">
        <v>60</v>
      </c>
      <c r="G57" s="51">
        <v>4</v>
      </c>
      <c r="H57" s="55">
        <v>240</v>
      </c>
    </row>
    <row r="58" spans="3:8" ht="14.25">
      <c r="C58" s="54"/>
      <c r="D58" s="48" t="s">
        <v>68</v>
      </c>
      <c r="E58" s="49" t="s">
        <v>69</v>
      </c>
      <c r="F58" s="50">
        <v>84</v>
      </c>
      <c r="G58" s="51">
        <v>3</v>
      </c>
      <c r="H58" s="55">
        <v>252</v>
      </c>
    </row>
    <row r="59" spans="3:8" ht="14.25">
      <c r="C59" s="56" t="s">
        <v>57</v>
      </c>
      <c r="D59" s="40"/>
      <c r="E59" s="28"/>
      <c r="F59" s="45"/>
      <c r="G59" s="34"/>
      <c r="H59" s="57">
        <f>SUM(H50:H58)</f>
        <v>3834.8500000000004</v>
      </c>
    </row>
    <row r="60" spans="3:8" ht="15">
      <c r="C60" s="58"/>
      <c r="D60" s="59"/>
      <c r="E60" s="60"/>
      <c r="F60" s="61"/>
      <c r="G60" s="62"/>
      <c r="H60" s="63"/>
    </row>
    <row r="61" spans="3:8" ht="15">
      <c r="C61" s="13" t="s">
        <v>70</v>
      </c>
      <c r="D61" s="59"/>
      <c r="E61" s="62"/>
      <c r="F61" s="61"/>
      <c r="G61" s="62"/>
      <c r="H61" s="64"/>
    </row>
    <row r="62" spans="3:8" ht="25.5">
      <c r="C62" s="47" t="s">
        <v>71</v>
      </c>
      <c r="D62" s="40" t="s">
        <v>72</v>
      </c>
      <c r="E62" s="49" t="s">
        <v>15</v>
      </c>
      <c r="F62" s="50">
        <v>355</v>
      </c>
      <c r="G62" s="51">
        <v>4</v>
      </c>
      <c r="H62" s="57">
        <f>F62*G62</f>
        <v>1420</v>
      </c>
    </row>
    <row r="63" spans="3:8" ht="14.25">
      <c r="C63" s="47"/>
      <c r="D63" s="48"/>
      <c r="E63" s="49"/>
      <c r="F63" s="50"/>
      <c r="G63" s="51"/>
      <c r="H63" s="57"/>
    </row>
    <row r="64" spans="3:8" ht="25.5">
      <c r="C64" s="47" t="s">
        <v>73</v>
      </c>
      <c r="D64" s="40" t="s">
        <v>72</v>
      </c>
      <c r="E64" s="34" t="s">
        <v>15</v>
      </c>
      <c r="F64" s="43">
        <v>355</v>
      </c>
      <c r="G64" s="34">
        <v>4</v>
      </c>
      <c r="H64" s="57">
        <f>F64*G64</f>
        <v>1420</v>
      </c>
    </row>
    <row r="65" spans="3:8" ht="14.25">
      <c r="C65" s="47"/>
      <c r="D65" s="40"/>
      <c r="E65" s="34"/>
      <c r="F65" s="43"/>
      <c r="G65" s="34"/>
      <c r="H65" s="57"/>
    </row>
    <row r="66" spans="3:8" ht="14.25">
      <c r="C66" s="33" t="s">
        <v>74</v>
      </c>
      <c r="D66" s="40" t="s">
        <v>75</v>
      </c>
      <c r="E66" s="28" t="s">
        <v>15</v>
      </c>
      <c r="F66" s="65">
        <v>9.42</v>
      </c>
      <c r="G66" s="34">
        <v>3</v>
      </c>
      <c r="H66" s="57">
        <f>F66*G66</f>
        <v>28.259999999999998</v>
      </c>
    </row>
    <row r="67" spans="3:8" ht="14.25">
      <c r="C67" s="56" t="s">
        <v>57</v>
      </c>
      <c r="D67" s="66"/>
      <c r="E67" s="67"/>
      <c r="F67" s="68"/>
      <c r="G67" s="69"/>
      <c r="H67" s="57">
        <f>SUM(H62:H66)</f>
        <v>2868.26</v>
      </c>
    </row>
    <row r="68" spans="3:8" ht="14.25">
      <c r="C68" s="56"/>
      <c r="D68" s="66"/>
      <c r="E68" s="67"/>
      <c r="F68" s="68"/>
      <c r="G68" s="69"/>
      <c r="H68" s="57"/>
    </row>
    <row r="69" spans="3:8" ht="15">
      <c r="C69" s="13" t="s">
        <v>76</v>
      </c>
      <c r="D69" s="66"/>
      <c r="E69" s="67"/>
      <c r="F69" s="68"/>
      <c r="G69" s="69"/>
      <c r="H69" s="57">
        <v>0</v>
      </c>
    </row>
    <row r="70" spans="3:8" ht="15">
      <c r="C70" s="13"/>
      <c r="D70" s="66"/>
      <c r="E70" s="67"/>
      <c r="F70" s="68"/>
      <c r="G70" s="69"/>
      <c r="H70" s="57"/>
    </row>
    <row r="71" spans="3:8" ht="15">
      <c r="C71" s="13" t="s">
        <v>77</v>
      </c>
      <c r="D71" s="66"/>
      <c r="E71" s="67"/>
      <c r="F71" s="68"/>
      <c r="G71" s="69"/>
      <c r="H71" s="57"/>
    </row>
    <row r="72" spans="3:8" ht="25.5">
      <c r="C72" s="21" t="s">
        <v>78</v>
      </c>
      <c r="D72" s="21" t="s">
        <v>79</v>
      </c>
      <c r="E72" s="21" t="s">
        <v>15</v>
      </c>
      <c r="F72" s="18">
        <v>9.42</v>
      </c>
      <c r="G72" s="21">
        <v>6</v>
      </c>
      <c r="H72" s="21">
        <f>G72*F72</f>
        <v>56.519999999999996</v>
      </c>
    </row>
    <row r="73" spans="3:8" ht="25.5">
      <c r="C73" s="21" t="s">
        <v>80</v>
      </c>
      <c r="D73" s="21" t="s">
        <v>81</v>
      </c>
      <c r="E73" s="21" t="s">
        <v>15</v>
      </c>
      <c r="F73" s="70">
        <v>2862</v>
      </c>
      <c r="G73" s="21">
        <v>1</v>
      </c>
      <c r="H73" s="71">
        <v>2862</v>
      </c>
    </row>
    <row r="74" spans="3:8" ht="14.25">
      <c r="C74" s="21"/>
      <c r="D74" s="21"/>
      <c r="E74" s="21"/>
      <c r="F74" s="70"/>
      <c r="G74" s="21"/>
      <c r="H74" s="71"/>
    </row>
    <row r="75" spans="3:8" ht="14.25">
      <c r="C75" s="37" t="s">
        <v>57</v>
      </c>
      <c r="D75" s="40"/>
      <c r="E75" s="28"/>
      <c r="F75" s="45"/>
      <c r="G75" s="34"/>
      <c r="H75" s="57">
        <v>2918.52</v>
      </c>
    </row>
    <row r="76" spans="3:8" ht="14.25">
      <c r="C76" s="37"/>
      <c r="D76" s="40"/>
      <c r="E76" s="28"/>
      <c r="F76" s="45"/>
      <c r="G76" s="34"/>
      <c r="H76" s="57"/>
    </row>
    <row r="77" spans="3:8" ht="15">
      <c r="C77" s="13" t="s">
        <v>82</v>
      </c>
      <c r="D77" s="40"/>
      <c r="E77" s="28"/>
      <c r="F77" s="45"/>
      <c r="G77" s="34"/>
      <c r="H77" s="57"/>
    </row>
    <row r="78" spans="3:8" ht="38.25">
      <c r="C78" s="72" t="s">
        <v>83</v>
      </c>
      <c r="D78" s="72" t="s">
        <v>84</v>
      </c>
      <c r="E78" s="72" t="s">
        <v>15</v>
      </c>
      <c r="F78" s="72">
        <v>0.36</v>
      </c>
      <c r="G78" s="72">
        <v>100</v>
      </c>
      <c r="H78" s="73">
        <f>G78*F78</f>
        <v>36</v>
      </c>
    </row>
    <row r="79" spans="3:8" ht="25.5">
      <c r="C79" s="72" t="s">
        <v>85</v>
      </c>
      <c r="D79" s="72" t="s">
        <v>86</v>
      </c>
      <c r="E79" s="72" t="s">
        <v>15</v>
      </c>
      <c r="F79" s="72">
        <v>27.16</v>
      </c>
      <c r="G79" s="72">
        <v>5</v>
      </c>
      <c r="H79" s="72">
        <v>135.8</v>
      </c>
    </row>
    <row r="80" spans="3:8" ht="14.25">
      <c r="C80" s="72"/>
      <c r="D80" s="72" t="s">
        <v>87</v>
      </c>
      <c r="E80" s="72" t="s">
        <v>15</v>
      </c>
      <c r="F80" s="72">
        <v>81.04</v>
      </c>
      <c r="G80" s="72">
        <v>3</v>
      </c>
      <c r="H80" s="72">
        <v>243.12</v>
      </c>
    </row>
    <row r="81" spans="3:8" ht="14.25">
      <c r="C81" s="72"/>
      <c r="D81" s="72" t="s">
        <v>88</v>
      </c>
      <c r="E81" s="72" t="s">
        <v>89</v>
      </c>
      <c r="F81" s="72">
        <v>131.58</v>
      </c>
      <c r="G81" s="72">
        <v>5.7</v>
      </c>
      <c r="H81" s="73">
        <v>750</v>
      </c>
    </row>
    <row r="82" spans="3:8" ht="14.25">
      <c r="C82" s="72"/>
      <c r="D82" s="72" t="s">
        <v>90</v>
      </c>
      <c r="E82" s="72" t="s">
        <v>89</v>
      </c>
      <c r="F82" s="72">
        <v>0.95</v>
      </c>
      <c r="G82" s="72">
        <v>1200</v>
      </c>
      <c r="H82" s="72">
        <v>1140</v>
      </c>
    </row>
    <row r="83" spans="3:8" ht="14.25">
      <c r="C83" s="72"/>
      <c r="D83" s="72" t="s">
        <v>91</v>
      </c>
      <c r="E83" s="72" t="s">
        <v>89</v>
      </c>
      <c r="F83" s="72">
        <v>6.9</v>
      </c>
      <c r="G83" s="72">
        <v>450</v>
      </c>
      <c r="H83" s="72">
        <v>3105</v>
      </c>
    </row>
    <row r="84" spans="3:8" ht="14.25">
      <c r="C84" s="72"/>
      <c r="D84" s="72" t="s">
        <v>92</v>
      </c>
      <c r="E84" s="72" t="s">
        <v>30</v>
      </c>
      <c r="F84" s="72">
        <v>171.71</v>
      </c>
      <c r="G84" s="72">
        <v>66</v>
      </c>
      <c r="H84" s="72">
        <v>11332.66</v>
      </c>
    </row>
    <row r="85" spans="3:8" ht="14.25">
      <c r="C85" s="72"/>
      <c r="D85" s="72" t="s">
        <v>93</v>
      </c>
      <c r="E85" s="72" t="s">
        <v>30</v>
      </c>
      <c r="F85" s="72">
        <v>46.81</v>
      </c>
      <c r="G85" s="72">
        <v>35.25</v>
      </c>
      <c r="H85" s="72">
        <v>1650</v>
      </c>
    </row>
    <row r="86" spans="3:8" ht="14.25">
      <c r="C86" s="72"/>
      <c r="D86" s="72" t="s">
        <v>94</v>
      </c>
      <c r="E86" s="72" t="s">
        <v>30</v>
      </c>
      <c r="F86" s="72">
        <v>121.22</v>
      </c>
      <c r="G86" s="72">
        <v>18</v>
      </c>
      <c r="H86" s="72">
        <v>2182</v>
      </c>
    </row>
    <row r="87" spans="3:8" ht="14.25">
      <c r="C87" s="72"/>
      <c r="D87" s="72" t="s">
        <v>95</v>
      </c>
      <c r="E87" s="72" t="s">
        <v>30</v>
      </c>
      <c r="F87" s="72">
        <v>98.27</v>
      </c>
      <c r="G87" s="72">
        <v>18</v>
      </c>
      <c r="H87" s="72">
        <f>G87*F87</f>
        <v>1768.86</v>
      </c>
    </row>
    <row r="88" spans="3:8" ht="14.25">
      <c r="C88" s="72"/>
      <c r="D88" s="72" t="s">
        <v>96</v>
      </c>
      <c r="E88" s="72" t="s">
        <v>30</v>
      </c>
      <c r="F88" s="72">
        <v>148.83</v>
      </c>
      <c r="G88" s="72">
        <v>6</v>
      </c>
      <c r="H88" s="72">
        <v>893</v>
      </c>
    </row>
    <row r="89" spans="3:8" ht="14.25">
      <c r="C89" s="72"/>
      <c r="D89" s="72" t="s">
        <v>97</v>
      </c>
      <c r="E89" s="72" t="s">
        <v>98</v>
      </c>
      <c r="F89" s="72">
        <v>1238.72</v>
      </c>
      <c r="G89" s="72">
        <v>3.125</v>
      </c>
      <c r="H89" s="72">
        <v>3871</v>
      </c>
    </row>
    <row r="90" spans="3:8" ht="14.25">
      <c r="C90" s="72"/>
      <c r="D90" s="72" t="s">
        <v>99</v>
      </c>
      <c r="E90" s="72" t="s">
        <v>89</v>
      </c>
      <c r="F90" s="72">
        <v>165.99</v>
      </c>
      <c r="G90" s="72">
        <v>7</v>
      </c>
      <c r="H90" s="72">
        <f>G90*F90</f>
        <v>1161.93</v>
      </c>
    </row>
    <row r="91" spans="3:8" ht="14.25">
      <c r="C91" s="72"/>
      <c r="D91" s="72" t="s">
        <v>100</v>
      </c>
      <c r="E91" s="72" t="s">
        <v>89</v>
      </c>
      <c r="F91" s="72">
        <v>1.75</v>
      </c>
      <c r="G91" s="72">
        <v>1800</v>
      </c>
      <c r="H91" s="72">
        <f>G91*F91</f>
        <v>3150</v>
      </c>
    </row>
    <row r="92" spans="3:8" ht="14.25">
      <c r="C92" s="72"/>
      <c r="D92" s="72" t="s">
        <v>101</v>
      </c>
      <c r="E92" s="72" t="s">
        <v>30</v>
      </c>
      <c r="F92" s="72">
        <v>234.53</v>
      </c>
      <c r="G92" s="72">
        <v>42</v>
      </c>
      <c r="H92" s="72">
        <v>9850.33</v>
      </c>
    </row>
    <row r="93" spans="3:8" ht="25.5">
      <c r="C93" s="72" t="s">
        <v>102</v>
      </c>
      <c r="D93" s="72"/>
      <c r="E93" s="72" t="s">
        <v>103</v>
      </c>
      <c r="F93" s="72"/>
      <c r="G93" s="72"/>
      <c r="H93" s="72">
        <v>7087.72</v>
      </c>
    </row>
    <row r="94" spans="3:8" ht="14.25">
      <c r="C94" s="72"/>
      <c r="D94" s="72"/>
      <c r="E94" s="72"/>
      <c r="F94" s="72"/>
      <c r="G94" s="72"/>
      <c r="H94" s="72"/>
    </row>
    <row r="95" spans="3:8" ht="38.25">
      <c r="C95" s="72" t="s">
        <v>104</v>
      </c>
      <c r="D95" s="72" t="s">
        <v>90</v>
      </c>
      <c r="E95" s="72" t="s">
        <v>105</v>
      </c>
      <c r="F95" s="72">
        <v>402.86</v>
      </c>
      <c r="G95" s="72">
        <v>0.9450000000000001</v>
      </c>
      <c r="H95" s="73">
        <v>380.7027</v>
      </c>
    </row>
    <row r="96" spans="3:8" ht="14.25">
      <c r="C96" s="72"/>
      <c r="D96" s="72" t="s">
        <v>106</v>
      </c>
      <c r="E96" s="72" t="s">
        <v>89</v>
      </c>
      <c r="F96" s="72">
        <v>6.45</v>
      </c>
      <c r="G96" s="72">
        <v>40.52</v>
      </c>
      <c r="H96" s="73">
        <v>261.354</v>
      </c>
    </row>
    <row r="97" spans="3:8" ht="14.25">
      <c r="C97" s="72" t="s">
        <v>107</v>
      </c>
      <c r="D97" s="72" t="s">
        <v>108</v>
      </c>
      <c r="E97" s="72" t="s">
        <v>15</v>
      </c>
      <c r="F97" s="72">
        <v>272.7</v>
      </c>
      <c r="G97" s="72">
        <v>2</v>
      </c>
      <c r="H97" s="73">
        <v>545.4</v>
      </c>
    </row>
    <row r="98" spans="3:8" ht="14.25">
      <c r="C98" s="72"/>
      <c r="D98" s="72"/>
      <c r="E98" s="72"/>
      <c r="F98" s="72"/>
      <c r="G98" s="72"/>
      <c r="H98" s="72"/>
    </row>
    <row r="99" spans="3:8" ht="14.25">
      <c r="C99" s="72" t="s">
        <v>109</v>
      </c>
      <c r="D99" s="72" t="s">
        <v>110</v>
      </c>
      <c r="E99" s="72" t="s">
        <v>15</v>
      </c>
      <c r="F99" s="74">
        <v>9.42</v>
      </c>
      <c r="G99" s="75">
        <v>2</v>
      </c>
      <c r="H99" s="72">
        <v>18.84</v>
      </c>
    </row>
    <row r="100" spans="3:8" ht="25.5">
      <c r="C100" s="76" t="s">
        <v>111</v>
      </c>
      <c r="D100" s="77" t="s">
        <v>112</v>
      </c>
      <c r="E100" s="72" t="s">
        <v>15</v>
      </c>
      <c r="F100" s="74">
        <v>4.72</v>
      </c>
      <c r="G100" s="78">
        <v>2</v>
      </c>
      <c r="H100" s="29">
        <v>9.44</v>
      </c>
    </row>
    <row r="101" spans="3:8" ht="14.25">
      <c r="C101" s="76"/>
      <c r="D101" s="72" t="s">
        <v>113</v>
      </c>
      <c r="E101" s="72" t="s">
        <v>15</v>
      </c>
      <c r="F101" s="72">
        <v>5.9</v>
      </c>
      <c r="G101" s="79">
        <v>4</v>
      </c>
      <c r="H101" s="80">
        <v>23.6</v>
      </c>
    </row>
    <row r="102" spans="3:8" ht="14.25">
      <c r="C102" s="72" t="s">
        <v>114</v>
      </c>
      <c r="D102" s="81" t="s">
        <v>115</v>
      </c>
      <c r="E102" s="72" t="s">
        <v>15</v>
      </c>
      <c r="F102" s="82">
        <v>9.42</v>
      </c>
      <c r="G102" s="79">
        <v>4</v>
      </c>
      <c r="H102" s="80">
        <f>F102*G102</f>
        <v>37.68</v>
      </c>
    </row>
    <row r="103" spans="3:8" ht="25.5">
      <c r="C103" s="83"/>
      <c r="D103" s="83" t="s">
        <v>116</v>
      </c>
      <c r="E103" s="83" t="s">
        <v>15</v>
      </c>
      <c r="F103" s="74">
        <v>21712</v>
      </c>
      <c r="G103" s="78">
        <v>1</v>
      </c>
      <c r="H103" s="29">
        <v>21712</v>
      </c>
    </row>
    <row r="104" spans="3:8" ht="14.25">
      <c r="C104" s="83"/>
      <c r="D104" s="83"/>
      <c r="E104" s="83"/>
      <c r="F104" s="74"/>
      <c r="G104" s="78"/>
      <c r="H104" s="29"/>
    </row>
    <row r="105" spans="3:8" ht="14.25">
      <c r="C105" s="84" t="s">
        <v>44</v>
      </c>
      <c r="D105" s="83"/>
      <c r="E105" s="83"/>
      <c r="F105" s="74"/>
      <c r="G105" s="78"/>
      <c r="H105" s="46">
        <v>64258.72</v>
      </c>
    </row>
    <row r="106" spans="3:8" ht="14.25">
      <c r="C106" s="85" t="s">
        <v>45</v>
      </c>
      <c r="D106" s="81"/>
      <c r="E106" s="80"/>
      <c r="F106" s="80"/>
      <c r="G106" s="79"/>
      <c r="H106" s="86">
        <v>7087.72</v>
      </c>
    </row>
    <row r="107" spans="3:8" ht="14.25">
      <c r="C107" s="87" t="s">
        <v>46</v>
      </c>
      <c r="D107" s="88"/>
      <c r="E107" s="89"/>
      <c r="F107" s="89"/>
      <c r="G107" s="38"/>
      <c r="H107" s="57">
        <v>71346.44</v>
      </c>
    </row>
    <row r="108" spans="3:8" ht="14.25">
      <c r="C108" s="87"/>
      <c r="D108" s="88"/>
      <c r="E108" s="89"/>
      <c r="F108" s="89"/>
      <c r="G108" s="38"/>
      <c r="H108" s="57"/>
    </row>
    <row r="109" spans="3:8" ht="15">
      <c r="C109" s="13" t="s">
        <v>117</v>
      </c>
      <c r="D109" s="88"/>
      <c r="E109" s="89"/>
      <c r="F109" s="89"/>
      <c r="G109" s="38"/>
      <c r="H109" s="57"/>
    </row>
    <row r="110" spans="3:8" ht="25.5">
      <c r="C110" s="90" t="s">
        <v>118</v>
      </c>
      <c r="D110" s="90" t="s">
        <v>106</v>
      </c>
      <c r="E110" s="91" t="s">
        <v>89</v>
      </c>
      <c r="F110" s="35">
        <v>6.45</v>
      </c>
      <c r="G110" s="92">
        <v>26.2</v>
      </c>
      <c r="H110" s="36">
        <f>F110*G110</f>
        <v>168.99</v>
      </c>
    </row>
    <row r="111" spans="3:8" ht="14.25">
      <c r="C111" s="88"/>
      <c r="D111" s="92"/>
      <c r="E111" s="91"/>
      <c r="F111" s="30"/>
      <c r="G111" s="91"/>
      <c r="H111" s="30"/>
    </row>
    <row r="112" spans="3:8" ht="14.25">
      <c r="C112" s="93" t="s">
        <v>119</v>
      </c>
      <c r="D112" s="91"/>
      <c r="E112" s="91"/>
      <c r="F112" s="30"/>
      <c r="G112" s="91">
        <f>SUM(G110:G111)</f>
        <v>26.2</v>
      </c>
      <c r="H112" s="32">
        <f>SUM(H110:H111)</f>
        <v>168.99</v>
      </c>
    </row>
    <row r="113" spans="3:8" ht="15">
      <c r="C113" s="94"/>
      <c r="D113" s="94"/>
      <c r="E113" s="94"/>
      <c r="F113" s="95"/>
      <c r="G113" s="94"/>
      <c r="H113" s="94"/>
    </row>
    <row r="114" spans="3:8" ht="15.75">
      <c r="C114" s="22"/>
      <c r="D114" s="96" t="s">
        <v>120</v>
      </c>
      <c r="E114" s="23"/>
      <c r="F114" s="23"/>
      <c r="G114" s="23"/>
      <c r="H114" s="97">
        <f>H6+H8+H13+H29+H36+H42+H47+H59+H67+H75+H107+H112</f>
        <v>107995.61</v>
      </c>
    </row>
    <row r="115" spans="3:8" ht="14.25">
      <c r="C115" s="22"/>
      <c r="D115" s="22"/>
      <c r="E115" s="23"/>
      <c r="F115" s="23"/>
      <c r="G115" s="23"/>
      <c r="H115" s="24"/>
    </row>
    <row r="116" spans="3:8" ht="14.25">
      <c r="C116" s="22"/>
      <c r="D116" s="22"/>
      <c r="E116" s="23"/>
      <c r="F116" s="23"/>
      <c r="G116" s="23"/>
      <c r="H116" s="24"/>
    </row>
  </sheetData>
  <sheetProtection selectLockedCells="1" selectUnlockedCells="1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2019-03-20T06:34:53Z</dcterms:created>
  <dcterms:modified xsi:type="dcterms:W3CDTF">2019-03-20T06:34:53Z</dcterms:modified>
  <cp:category/>
  <cp:version/>
  <cp:contentType/>
  <cp:contentStatus/>
</cp:coreProperties>
</file>